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025" activeTab="0"/>
  </bookViews>
  <sheets>
    <sheet name="Sheet1" sheetId="1" r:id="rId1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<sst xmlns="http://schemas.openxmlformats.org/spreadsheetml/2006/main" count="29" uniqueCount="27">
  <si>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  Vin (Volts)</t>
  </si>
  <si>
    <t>Vin Tolerance (%)</t>
  </si>
  <si>
    <t>Vin Max (volts)</t>
  </si>
  <si>
    <t>Vout Min (Volts)</t>
  </si>
  <si>
    <t>Vout (Volts)</t>
  </si>
  <si>
    <t>Vout Tolerance (%)</t>
  </si>
  <si>
    <t>I load Typical (Amps)</t>
  </si>
  <si>
    <t>I load Max (Amps)</t>
  </si>
  <si>
    <t>Power Dissipation (Watts)</t>
  </si>
  <si>
    <t>Add Quiescent current:   Iq max (Amps)</t>
  </si>
  <si>
    <t>Power Dissipation including Quiescent (Watts)</t>
  </si>
  <si>
    <t>Quiescent power drop (Watts)</t>
  </si>
  <si>
    <t>Junction Temperature Typical (degrees C)</t>
  </si>
  <si>
    <t>Junction Temperature Maximum (degrees C)</t>
  </si>
  <si>
    <t>Theta jc           (degrees C / Watt)</t>
  </si>
  <si>
    <t>Theta ca           (degrees C / Watt)</t>
  </si>
  <si>
    <t>Theta ja           (degrees C / Watt)</t>
  </si>
  <si>
    <t>Case Temperature Maximum (degrees C)</t>
  </si>
  <si>
    <t>Case Temperature Typical (degrees C)</t>
  </si>
  <si>
    <t>Maximum Temperature rise above ambient (degrees C)</t>
  </si>
  <si>
    <t>Typical Temperature rise above ambient (degrees C)</t>
  </si>
  <si>
    <t>Linear Regulator Heat Sink Calculations</t>
  </si>
  <si>
    <t>Typical Temp:</t>
  </si>
  <si>
    <t>Maximum Temp:</t>
  </si>
  <si>
    <t>I load Max Tolerance (%)</t>
  </si>
  <si>
    <t>Worst Case Voltage drop across regulator  (Volts)</t>
  </si>
  <si>
    <t>Maximum Ambient Temperature         (degrees 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</si>
</sst>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20"/>
      <name val="Arial"/>
      <family val="2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9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18</xdr:row>
      <xdr:rowOff>295275</xdr:rowOff>
    </xdr:from>
    <xdr:to>
      <xdr:col>5</xdr:col>
      <xdr:colOff>600075</xdr:colOff>
      <xdr:row>31</xdr:row>
      <xdr:rowOff>95250</xdr:rowOff>
    </xdr:to>
    <xdr:grpSp>
      <xdr:nvGrpSpPr>
        <xdr:cNvPr id="1" name="Group 16"/>
        <xdr:cNvGrpSpPr>
          <a:grpSpLocks/>
        </xdr:cNvGrpSpPr>
      </xdr:nvGrpSpPr>
      <xdr:grpSpPr>
        <a:xfrm>
          <a:off x="2971800" y="4638675"/>
          <a:ext cx="1400175" cy="5638800"/>
          <a:chOff x="251" y="429"/>
          <a:chExt cx="148" cy="422"/>
        </a:xfrm>
        <a:solidFill>
          <a:srgbClr val="FFFFFF"/>
        </a:solidFill>
      </xdr:grpSpPr>
      <xdr:grpSp>
        <xdr:nvGrpSpPr>
          <xdr:cNvPr id="2" name="Group 15"/>
          <xdr:cNvGrpSpPr>
            <a:grpSpLocks/>
          </xdr:cNvGrpSpPr>
        </xdr:nvGrpSpPr>
        <xdr:grpSpPr>
          <a:xfrm>
            <a:off x="251" y="429"/>
            <a:ext cx="148" cy="422"/>
            <a:chOff x="251" y="429"/>
            <a:chExt cx="148" cy="422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251" y="429"/>
              <a:ext cx="148" cy="4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335" y="444"/>
              <a:ext cx="55" cy="29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Ambient
</a:t>
              </a:r>
            </a:p>
          </xdr:txBody>
        </xdr:sp>
        <xdr:sp>
          <xdr:nvSpPr>
            <xdr:cNvPr id="5" name="TextBox 3"/>
            <xdr:cNvSpPr txBox="1">
              <a:spLocks noChangeArrowheads="1"/>
            </xdr:cNvSpPr>
          </xdr:nvSpPr>
          <xdr:spPr>
            <a:xfrm>
              <a:off x="332" y="789"/>
              <a:ext cx="57" cy="50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Junction Temp</a:t>
              </a:r>
            </a:p>
          </xdr:txBody>
        </xdr: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347" y="594"/>
              <a:ext cx="45" cy="50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Case Temp</a:t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>
              <a:off x="367" y="646"/>
              <a:ext cx="0" cy="1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/>
            </xdr:cNvSpPr>
          </xdr:nvSpPr>
          <xdr:spPr>
            <a:xfrm>
              <a:off x="370" y="471"/>
              <a:ext cx="0" cy="1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7"/>
            <xdr:cNvSpPr>
              <a:spLocks/>
            </xdr:cNvSpPr>
          </xdr:nvSpPr>
          <xdr:spPr>
            <a:xfrm>
              <a:off x="358" y="705"/>
              <a:ext cx="18" cy="35"/>
            </a:xfrm>
            <a:prstGeom prst="flowChartCollat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8"/>
            <xdr:cNvSpPr>
              <a:spLocks/>
            </xdr:cNvSpPr>
          </xdr:nvSpPr>
          <xdr:spPr>
            <a:xfrm>
              <a:off x="361" y="514"/>
              <a:ext cx="19" cy="34"/>
            </a:xfrm>
            <a:prstGeom prst="flowChartCollat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TextBox 10"/>
          <xdr:cNvSpPr txBox="1">
            <a:spLocks noChangeArrowheads="1"/>
          </xdr:cNvSpPr>
        </xdr:nvSpPr>
        <xdr:spPr>
          <a:xfrm>
            <a:off x="283" y="709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Theta jc</a:t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290" y="516"/>
            <a:ext cx="56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Theta ca</a:t>
            </a:r>
          </a:p>
        </xdr:txBody>
      </xdr:sp>
    </xdr:grpSp>
    <xdr:clientData/>
  </xdr:twoCellAnchor>
  <xdr:twoCellAnchor>
    <xdr:from>
      <xdr:col>3</xdr:col>
      <xdr:colOff>9525</xdr:colOff>
      <xdr:row>3</xdr:row>
      <xdr:rowOff>66675</xdr:rowOff>
    </xdr:from>
    <xdr:to>
      <xdr:col>5</xdr:col>
      <xdr:colOff>66675</xdr:colOff>
      <xdr:row>8</xdr:row>
      <xdr:rowOff>57150</xdr:rowOff>
    </xdr:to>
    <xdr:sp>
      <xdr:nvSpPr>
        <xdr:cNvPr id="13" name="TextBox 46"/>
        <xdr:cNvSpPr txBox="1">
          <a:spLocks noChangeArrowheads="1"/>
        </xdr:cNvSpPr>
      </xdr:nvSpPr>
      <xdr:spPr>
        <a:xfrm>
          <a:off x="2562225" y="1009650"/>
          <a:ext cx="1276350" cy="800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that Yellow boxes are information inputs…  remaining info is calculated.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0</xdr:row>
      <xdr:rowOff>485775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1" sqref="B1"/>
    </sheetView>
  </sheetViews>
  <sheetFormatPr defaultColWidth="9.140625" defaultRowHeight="12.75"/>
  <cols>
    <col min="1" max="1" width="20.00390625" style="1" customWidth="1"/>
    <col min="7" max="7" width="8.421875" style="0" customWidth="1"/>
    <col min="10" max="10" width="58.28125" style="1" customWidth="1"/>
  </cols>
  <sheetData>
    <row r="1" ht="48.75" customHeight="1">
      <c r="B1" s="7" t="s">
        <v>21</v>
      </c>
    </row>
    <row r="3" ht="12.75">
      <c r="H3" s="10"/>
    </row>
    <row r="4" spans="1:2" ht="12.75">
      <c r="A4" s="1" t="s">
        <v>0</v>
      </c>
      <c r="B4" s="3">
        <v>3.3</v>
      </c>
    </row>
    <row r="5" spans="1:8" ht="12.75">
      <c r="A5" s="1" t="s">
        <v>1</v>
      </c>
      <c r="B5" s="4">
        <v>0.05</v>
      </c>
      <c r="H5" s="10"/>
    </row>
    <row r="6" spans="1:2" ht="12.75">
      <c r="A6" s="1" t="s">
        <v>2</v>
      </c>
      <c r="B6">
        <f>B4*B5+B4</f>
        <v>3.465</v>
      </c>
    </row>
    <row r="7" ht="12.75">
      <c r="F7" s="10"/>
    </row>
    <row r="8" spans="1:2" ht="12.75">
      <c r="A8" s="1" t="s">
        <v>4</v>
      </c>
      <c r="B8" s="3">
        <v>1.8</v>
      </c>
    </row>
    <row r="9" spans="1:2" ht="12.75">
      <c r="A9" s="1" t="s">
        <v>5</v>
      </c>
      <c r="B9" s="4">
        <v>0.05</v>
      </c>
    </row>
    <row r="10" spans="1:2" ht="12.75">
      <c r="A10" s="1" t="s">
        <v>3</v>
      </c>
      <c r="B10">
        <f>B8-B9*B8</f>
        <v>1.71</v>
      </c>
    </row>
    <row r="12" spans="1:2" ht="12.75">
      <c r="A12" s="1" t="s">
        <v>6</v>
      </c>
      <c r="B12" s="3">
        <v>2</v>
      </c>
    </row>
    <row r="13" spans="1:2" ht="25.5">
      <c r="A13" s="1" t="s">
        <v>24</v>
      </c>
      <c r="B13" s="4">
        <v>0.25</v>
      </c>
    </row>
    <row r="14" spans="1:2" ht="12.75">
      <c r="A14" s="1" t="s">
        <v>7</v>
      </c>
      <c r="B14">
        <f>B12*B13+B12</f>
        <v>2.5</v>
      </c>
    </row>
    <row r="16" spans="1:2" ht="38.25">
      <c r="A16" s="1" t="s">
        <v>25</v>
      </c>
      <c r="B16">
        <f>B6-B10</f>
        <v>1.755</v>
      </c>
    </row>
    <row r="17" spans="1:2" ht="25.5">
      <c r="A17" s="1" t="s">
        <v>8</v>
      </c>
      <c r="B17">
        <f>B16*B14</f>
        <v>4.387499999999999</v>
      </c>
    </row>
    <row r="18" spans="1:2" ht="38.25">
      <c r="A18" s="1" t="s">
        <v>9</v>
      </c>
      <c r="B18" s="5">
        <v>0.01</v>
      </c>
    </row>
    <row r="19" spans="1:2" ht="25.5">
      <c r="A19" s="1" t="s">
        <v>11</v>
      </c>
      <c r="B19">
        <f>B18*B16</f>
        <v>0.01755</v>
      </c>
    </row>
    <row r="20" spans="1:7" ht="38.25">
      <c r="A20" s="1" t="s">
        <v>10</v>
      </c>
      <c r="B20">
        <f>B19+B17</f>
        <v>4.405049999999999</v>
      </c>
      <c r="G20">
        <f>B26</f>
        <v>70</v>
      </c>
    </row>
    <row r="21" ht="12.75"/>
    <row r="22" ht="12.75"/>
    <row r="23" spans="1:7" ht="25.5">
      <c r="A23" s="1" t="s">
        <v>14</v>
      </c>
      <c r="B23" s="3">
        <v>2.7</v>
      </c>
      <c r="G23">
        <f>B24</f>
        <v>13</v>
      </c>
    </row>
    <row r="24" spans="1:2" ht="25.5">
      <c r="A24" s="1" t="s">
        <v>15</v>
      </c>
      <c r="B24" s="6">
        <v>13</v>
      </c>
    </row>
    <row r="25" spans="1:9" ht="38.25">
      <c r="A25" s="1" t="s">
        <v>16</v>
      </c>
      <c r="B25">
        <f>B24+B23</f>
        <v>15.7</v>
      </c>
      <c r="G25" s="8" t="s">
        <v>22</v>
      </c>
      <c r="I25" s="1" t="s">
        <v>23</v>
      </c>
    </row>
    <row r="26" spans="1:10" ht="72.75" customHeight="1">
      <c r="A26" s="1" t="s">
        <v>26</v>
      </c>
      <c r="B26" s="5">
        <v>70</v>
      </c>
      <c r="G26" s="2">
        <f>B32</f>
        <v>109</v>
      </c>
      <c r="I26" s="2">
        <f>B31</f>
        <v>127.0375</v>
      </c>
      <c r="J26" s="9" t="str">
        <f>IF(I26&gt;114,"Case Temp is &gt; the Glass Transition of FR4 &amp; can warp PCB material, as well as burn fingers.",IF(I26&gt;99,"Touching the device can cause fingers to burn!"," "))</f>
        <v>Case Temp is &gt; the Glass Transition of FR4 &amp; can warp PCB material, as well as burn fingers.</v>
      </c>
    </row>
    <row r="27" spans="1:2" ht="51">
      <c r="A27" s="1" t="s">
        <v>19</v>
      </c>
      <c r="B27" s="2">
        <f>B29-B26</f>
        <v>68.88374999999999</v>
      </c>
    </row>
    <row r="28" spans="1:7" ht="51">
      <c r="A28" s="1" t="s">
        <v>20</v>
      </c>
      <c r="B28" s="2">
        <f>B30-B26</f>
        <v>47.099999999999994</v>
      </c>
      <c r="G28" s="2">
        <f>B23</f>
        <v>2.7</v>
      </c>
    </row>
    <row r="29" spans="1:2" ht="51">
      <c r="A29" s="1" t="s">
        <v>13</v>
      </c>
      <c r="B29" s="2">
        <f>B16*B14*B25+B26</f>
        <v>138.88375</v>
      </c>
    </row>
    <row r="30" spans="1:9" ht="26.25" customHeight="1">
      <c r="A30" s="1" t="s">
        <v>12</v>
      </c>
      <c r="B30" s="2">
        <f>(B4-B8)*B12*B25+B26</f>
        <v>117.1</v>
      </c>
      <c r="G30" s="8" t="s">
        <v>22</v>
      </c>
      <c r="I30" s="1" t="s">
        <v>23</v>
      </c>
    </row>
    <row r="31" spans="1:10" ht="29.25" customHeight="1">
      <c r="A31" s="1" t="s">
        <v>17</v>
      </c>
      <c r="B31" s="2">
        <f>B26+B24*B27/B25</f>
        <v>127.0375</v>
      </c>
      <c r="G31" s="2">
        <f>B30</f>
        <v>117.1</v>
      </c>
      <c r="I31" s="2">
        <f>B29</f>
        <v>138.88375</v>
      </c>
      <c r="J31" s="9" t="str">
        <f>IF(I31&gt;149,"Silicon is starting to melt!"," ")</f>
        <v> </v>
      </c>
    </row>
    <row r="32" spans="1:2" ht="25.5">
      <c r="A32" s="1" t="s">
        <v>18</v>
      </c>
      <c r="B32" s="2">
        <f>B26+B24*B28/B25</f>
        <v>109</v>
      </c>
    </row>
  </sheetData>
  <printOptions/>
  <pageMargins left="0.75" right="0.75" top="1" bottom="1" header="0.5" footer="0.5"/>
  <pageSetup horizontalDpi="300" verticalDpi="3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Thermal Calculator</dc:title>
  <dc:subject/>
  <dc:creator>Exar Corporation</dc:creator>
  <cp:keywords/>
  <dc:description/>
  <cp:lastModifiedBy>karenh</cp:lastModifiedBy>
  <cp:lastPrinted>2001-04-19T23:33:21Z</cp:lastPrinted>
  <dcterms:created xsi:type="dcterms:W3CDTF">2001-02-13T19:59:51Z</dcterms:created>
  <dcterms:modified xsi:type="dcterms:W3CDTF">2008-01-11T20:19:23Z</dcterms:modified>
  <cp:category/>
  <cp:version/>
  <cp:contentType/>
  <cp:contentStatus/>
</cp:coreProperties>
</file>