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5" yWindow="65506" windowWidth="8040" windowHeight="7560" activeTab="0"/>
  </bookViews>
  <sheets>
    <sheet name="Sheet1" sheetId="1" r:id="rId1"/>
  </sheets>
  <definedNames>
    <definedName name="EXTRACT" localSheetId="0">'Sheet1'!$J$60</definedName>
    <definedName name="_xlnm.Print_Area" localSheetId="0">'Sheet1'!$A$1:$J$74</definedName>
  </definedNames>
  <calcPr fullCalcOnLoad="1"/>
</workbook>
</file>

<file path=xl/sharedStrings.xml><?xml version="1.0" encoding="utf-8"?>
<sst xmlns="http://schemas.openxmlformats.org/spreadsheetml/2006/main" count="38" uniqueCount="35">
  <si>
    <t>zsf</t>
  </si>
  <si>
    <t>Vramp (Volts)</t>
  </si>
  <si>
    <t>Vin (Volts)</t>
  </si>
  <si>
    <t>L   (μHenries)</t>
  </si>
  <si>
    <t>C   (μFarads)</t>
  </si>
  <si>
    <r>
      <t>f</t>
    </r>
    <r>
      <rPr>
        <sz val="10"/>
        <rFont val="Arial"/>
        <family val="0"/>
      </rPr>
      <t>LC  (kHz)</t>
    </r>
  </si>
  <si>
    <r>
      <t>ESR of output Cap (m</t>
    </r>
    <r>
      <rPr>
        <sz val="10"/>
        <rFont val="Arial"/>
        <family val="2"/>
      </rPr>
      <t>Ω</t>
    </r>
    <r>
      <rPr>
        <sz val="10"/>
        <rFont val="Arial"/>
        <family val="0"/>
      </rPr>
      <t>)</t>
    </r>
  </si>
  <si>
    <t>R1 (kΩ)</t>
  </si>
  <si>
    <r>
      <t>f</t>
    </r>
    <r>
      <rPr>
        <sz val="10"/>
        <rFont val="Arial"/>
        <family val="0"/>
      </rPr>
      <t>c (kHz)</t>
    </r>
  </si>
  <si>
    <r>
      <t>f</t>
    </r>
    <r>
      <rPr>
        <sz val="10"/>
        <rFont val="Arial"/>
        <family val="0"/>
      </rPr>
      <t>s (kHz)</t>
    </r>
  </si>
  <si>
    <t>RZ2 (kOhms)</t>
  </si>
  <si>
    <t>CZ2 (pFarads)</t>
  </si>
  <si>
    <t>CP1 (pFarads)</t>
  </si>
  <si>
    <t xml:space="preserve">  zsf is zero scale factor = 0.6 </t>
  </si>
  <si>
    <t>Part number</t>
  </si>
  <si>
    <t>SP6132/H</t>
  </si>
  <si>
    <t>SP6133</t>
  </si>
  <si>
    <t>SP6134/H</t>
  </si>
  <si>
    <t>SP6136</t>
  </si>
  <si>
    <t>SP6137</t>
  </si>
  <si>
    <t>SP6138</t>
  </si>
  <si>
    <t>SP6139</t>
  </si>
  <si>
    <t xml:space="preserve">Vramp </t>
  </si>
  <si>
    <t xml:space="preserve">Amplitude </t>
  </si>
  <si>
    <t>Sipex Part</t>
  </si>
  <si>
    <t>Selection</t>
  </si>
  <si>
    <t>Ramp Amplitude (V)</t>
  </si>
  <si>
    <t>Component Selection: Type II Loop Compensation Calculations</t>
  </si>
  <si>
    <r>
      <t>f</t>
    </r>
    <r>
      <rPr>
        <sz val="10"/>
        <rFont val="Arial"/>
        <family val="0"/>
      </rPr>
      <t>ESR  (kHz)</t>
    </r>
  </si>
  <si>
    <t xml:space="preserve">CZ2 = </t>
  </si>
  <si>
    <t xml:space="preserve">RZ2 = </t>
  </si>
  <si>
    <t xml:space="preserve">CP1 = </t>
  </si>
  <si>
    <t xml:space="preserve">R1 = </t>
  </si>
  <si>
    <t>Kohms</t>
  </si>
  <si>
    <t>pF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</si>
</sst>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8"/>
      <color indexed="10"/>
      <name val="Arial"/>
      <family val="2"/>
    </font>
    <font>
      <sz val="8"/>
      <name val="Arial"/>
      <family val="2"/>
    </font>
    <font>
      <sz val="6"/>
      <name val="Arial"/>
      <family val="2"/>
    </font>
    <font>
      <sz val="14"/>
      <name val="Arial"/>
      <family val="2"/>
    </font>
    <font>
      <i/>
      <sz val="14"/>
      <name val="Arial"/>
      <family val="2"/>
    </font>
    <font>
      <b/>
      <sz val="18"/>
      <name val="Arial"/>
      <family val="2"/>
    </font>
    <font>
      <sz val="12"/>
      <name val="Arial"/>
      <family val="2"/>
    </font>
    <font>
      <b/>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wrapText="1"/>
    </xf>
    <xf numFmtId="2" fontId="0" fillId="0" borderId="0" xfId="0" applyNumberFormat="1" applyAlignment="1">
      <alignment/>
    </xf>
    <xf numFmtId="0" fontId="0" fillId="2" borderId="1" xfId="0" applyFill="1" applyBorder="1" applyAlignment="1">
      <alignment/>
    </xf>
    <xf numFmtId="0" fontId="0" fillId="0" borderId="0" xfId="0" applyAlignment="1">
      <alignment horizontal="right" wrapText="1"/>
    </xf>
    <xf numFmtId="0" fontId="1" fillId="0" borderId="0" xfId="0" applyFont="1" applyAlignment="1">
      <alignment wrapText="1"/>
    </xf>
    <xf numFmtId="0" fontId="0" fillId="0" borderId="0" xfId="0" applyBorder="1" applyAlignment="1">
      <alignment/>
    </xf>
    <xf numFmtId="0" fontId="4" fillId="0" borderId="0" xfId="0" applyFont="1" applyAlignment="1">
      <alignment wrapText="1"/>
    </xf>
    <xf numFmtId="0" fontId="5" fillId="0" borderId="0" xfId="0" applyFont="1" applyAlignment="1">
      <alignment horizontal="left" vertical="center"/>
    </xf>
    <xf numFmtId="0" fontId="5" fillId="0" borderId="0" xfId="0" applyFont="1" applyAlignment="1">
      <alignment wrapText="1"/>
    </xf>
    <xf numFmtId="0" fontId="6" fillId="0" borderId="0" xfId="0" applyFont="1" applyAlignment="1">
      <alignment horizontal="left" vertical="center"/>
    </xf>
    <xf numFmtId="164" fontId="0" fillId="0" borderId="0" xfId="0" applyNumberFormat="1" applyAlignment="1">
      <alignment/>
    </xf>
    <xf numFmtId="1" fontId="0" fillId="0" borderId="0" xfId="0" applyNumberFormat="1" applyAlignment="1">
      <alignment/>
    </xf>
    <xf numFmtId="167" fontId="0" fillId="0" borderId="0" xfId="0" applyNumberFormat="1" applyAlignment="1">
      <alignment/>
    </xf>
    <xf numFmtId="0" fontId="7" fillId="0" borderId="0" xfId="0" applyFont="1" applyAlignment="1">
      <alignment horizontal="left"/>
    </xf>
    <xf numFmtId="0" fontId="5" fillId="0" borderId="0"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0" fillId="2" borderId="5" xfId="0" applyFill="1" applyBorder="1" applyAlignment="1">
      <alignment/>
    </xf>
    <xf numFmtId="0" fontId="0" fillId="0" borderId="6" xfId="0" applyBorder="1" applyAlignment="1">
      <alignment/>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2" fontId="8" fillId="0" borderId="0" xfId="0" applyNumberFormat="1" applyFont="1" applyAlignment="1">
      <alignment/>
    </xf>
    <xf numFmtId="167" fontId="8" fillId="0" borderId="0" xfId="0" applyNumberFormat="1" applyFont="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0" fontId="8" fillId="0" borderId="1" xfId="0" applyFont="1" applyBorder="1" applyAlignment="1">
      <alignment/>
    </xf>
    <xf numFmtId="0" fontId="8" fillId="0" borderId="1" xfId="0" applyFont="1" applyFill="1" applyBorder="1" applyAlignment="1">
      <alignment/>
    </xf>
    <xf numFmtId="167" fontId="8" fillId="0" borderId="1" xfId="0" applyNumberFormat="1" applyFont="1" applyFill="1" applyBorder="1" applyAlignment="1">
      <alignment/>
    </xf>
    <xf numFmtId="2" fontId="8" fillId="0" borderId="1" xfId="0" applyNumberFormat="1" applyFont="1" applyFill="1" applyBorder="1" applyAlignment="1">
      <alignment/>
    </xf>
    <xf numFmtId="2" fontId="0" fillId="2" borderId="1" xfId="0" applyNumberFormat="1" applyFill="1" applyBorder="1" applyAlignment="1">
      <alignment/>
    </xf>
    <xf numFmtId="167" fontId="8" fillId="0" borderId="1"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5.wmf" /><Relationship Id="rId4" Type="http://schemas.openxmlformats.org/officeDocument/2006/relationships/image" Target="../media/image4.wmf" /><Relationship Id="rId5"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590550</xdr:colOff>
      <xdr:row>1</xdr:row>
      <xdr:rowOff>28575</xdr:rowOff>
    </xdr:from>
    <xdr:to>
      <xdr:col>9</xdr:col>
      <xdr:colOff>1866900</xdr:colOff>
      <xdr:row>6</xdr:row>
      <xdr:rowOff>19050</xdr:rowOff>
    </xdr:to>
    <xdr:sp>
      <xdr:nvSpPr>
        <xdr:cNvPr id="1" name="TextBox 46"/>
        <xdr:cNvSpPr txBox="1">
          <a:spLocks noChangeArrowheads="1"/>
        </xdr:cNvSpPr>
      </xdr:nvSpPr>
      <xdr:spPr>
        <a:xfrm>
          <a:off x="6991350" y="647700"/>
          <a:ext cx="1276350" cy="866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that Yellow boxes are information inputs…  remaining info is calculated.  </a:t>
          </a:r>
        </a:p>
      </xdr:txBody>
    </xdr:sp>
    <xdr:clientData/>
  </xdr:twoCellAnchor>
  <xdr:twoCellAnchor editAs="oneCell">
    <xdr:from>
      <xdr:col>0</xdr:col>
      <xdr:colOff>0</xdr:colOff>
      <xdr:row>0</xdr:row>
      <xdr:rowOff>57150</xdr:rowOff>
    </xdr:from>
    <xdr:to>
      <xdr:col>1</xdr:col>
      <xdr:colOff>28575</xdr:colOff>
      <xdr:row>0</xdr:row>
      <xdr:rowOff>552450</xdr:rowOff>
    </xdr:to>
    <xdr:pic>
      <xdr:nvPicPr>
        <xdr:cNvPr id="2" name="Picture 45"/>
        <xdr:cNvPicPr preferRelativeResize="1">
          <a:picLocks noChangeAspect="1"/>
        </xdr:cNvPicPr>
      </xdr:nvPicPr>
      <xdr:blipFill>
        <a:blip r:embed="rId1"/>
        <a:stretch>
          <a:fillRect/>
        </a:stretch>
      </xdr:blipFill>
      <xdr:spPr>
        <a:xfrm>
          <a:off x="0" y="57150"/>
          <a:ext cx="1047750" cy="495300"/>
        </a:xfrm>
        <a:prstGeom prst="rect">
          <a:avLst/>
        </a:prstGeom>
        <a:noFill/>
        <a:ln w="9525" cmpd="sng">
          <a:noFill/>
        </a:ln>
      </xdr:spPr>
    </xdr:pic>
    <xdr:clientData/>
  </xdr:twoCellAnchor>
  <xdr:twoCellAnchor>
    <xdr:from>
      <xdr:col>3</xdr:col>
      <xdr:colOff>495300</xdr:colOff>
      <xdr:row>1</xdr:row>
      <xdr:rowOff>133350</xdr:rowOff>
    </xdr:from>
    <xdr:to>
      <xdr:col>9</xdr:col>
      <xdr:colOff>400050</xdr:colOff>
      <xdr:row>8</xdr:row>
      <xdr:rowOff>104775</xdr:rowOff>
    </xdr:to>
    <xdr:grpSp>
      <xdr:nvGrpSpPr>
        <xdr:cNvPr id="3" name="Group 83"/>
        <xdr:cNvGrpSpPr>
          <a:grpSpLocks/>
        </xdr:cNvGrpSpPr>
      </xdr:nvGrpSpPr>
      <xdr:grpSpPr>
        <a:xfrm>
          <a:off x="2981325" y="752475"/>
          <a:ext cx="3819525" cy="1171575"/>
          <a:chOff x="346" y="79"/>
          <a:chExt cx="369" cy="123"/>
        </a:xfrm>
        <a:solidFill>
          <a:srgbClr val="FFFFFF"/>
        </a:solidFill>
      </xdr:grpSpPr>
      <xdr:sp>
        <xdr:nvSpPr>
          <xdr:cNvPr id="4" name="TextBox 48"/>
          <xdr:cNvSpPr txBox="1">
            <a:spLocks noChangeArrowheads="1"/>
          </xdr:cNvSpPr>
        </xdr:nvSpPr>
        <xdr:spPr>
          <a:xfrm>
            <a:off x="346" y="79"/>
            <a:ext cx="369" cy="1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System response from the input of the Modulator to the output of the power stage is called “Open-Loop Response”. The LC output filter gives rise to a “Double-Pole” that has a -180 degrees phase shift. Double-Pole frequency f</a:t>
            </a:r>
            <a:r>
              <a:rPr lang="en-US" cap="none" sz="600" b="0" i="0" u="none" baseline="0">
                <a:latin typeface="Arial"/>
                <a:ea typeface="Arial"/>
                <a:cs typeface="Arial"/>
              </a:rPr>
              <a:t>LC</a:t>
            </a:r>
            <a:r>
              <a:rPr lang="en-US" cap="none" sz="1000" b="0" i="0" u="none" baseline="0">
                <a:latin typeface="Arial"/>
                <a:ea typeface="Arial"/>
                <a:cs typeface="Arial"/>
              </a:rPr>
              <a:t> is given by:
</a:t>
            </a:r>
          </a:p>
        </xdr:txBody>
      </xdr:sp>
    </xdr:grpSp>
    <xdr:clientData/>
  </xdr:twoCellAnchor>
  <xdr:twoCellAnchor>
    <xdr:from>
      <xdr:col>3</xdr:col>
      <xdr:colOff>514350</xdr:colOff>
      <xdr:row>8</xdr:row>
      <xdr:rowOff>133350</xdr:rowOff>
    </xdr:from>
    <xdr:to>
      <xdr:col>9</xdr:col>
      <xdr:colOff>400050</xdr:colOff>
      <xdr:row>11</xdr:row>
      <xdr:rowOff>133350</xdr:rowOff>
    </xdr:to>
    <xdr:grpSp>
      <xdr:nvGrpSpPr>
        <xdr:cNvPr id="6" name="Group 84"/>
        <xdr:cNvGrpSpPr>
          <a:grpSpLocks/>
        </xdr:cNvGrpSpPr>
      </xdr:nvGrpSpPr>
      <xdr:grpSpPr>
        <a:xfrm>
          <a:off x="3000375" y="1952625"/>
          <a:ext cx="3800475" cy="971550"/>
          <a:chOff x="382" y="220"/>
          <a:chExt cx="385" cy="75"/>
        </a:xfrm>
        <a:solidFill>
          <a:srgbClr val="FFFFFF"/>
        </a:solidFill>
      </xdr:grpSpPr>
      <xdr:sp>
        <xdr:nvSpPr>
          <xdr:cNvPr id="7" name="TextBox 50"/>
          <xdr:cNvSpPr txBox="1">
            <a:spLocks noChangeArrowheads="1"/>
          </xdr:cNvSpPr>
        </xdr:nvSpPr>
        <xdr:spPr>
          <a:xfrm>
            <a:off x="382" y="220"/>
            <a:ext cx="385" cy="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ESR of output capacitor C gives rise to a “ZERO” that has a +90 degree phase shift. ESR ZERO frequency f</a:t>
            </a:r>
            <a:r>
              <a:rPr lang="en-US" cap="none" sz="800" b="0" i="0" u="none" baseline="0">
                <a:latin typeface="Arial"/>
                <a:ea typeface="Arial"/>
                <a:cs typeface="Arial"/>
              </a:rPr>
              <a:t>ESR</a:t>
            </a:r>
            <a:r>
              <a:rPr lang="en-US" cap="none" sz="1000" b="0" i="0" u="none" baseline="0">
                <a:latin typeface="Arial"/>
                <a:ea typeface="Arial"/>
                <a:cs typeface="Arial"/>
              </a:rPr>
              <a:t> is given by:</a:t>
            </a:r>
          </a:p>
        </xdr:txBody>
      </xdr:sp>
    </xdr:grpSp>
    <xdr:clientData/>
  </xdr:twoCellAnchor>
  <xdr:twoCellAnchor>
    <xdr:from>
      <xdr:col>2</xdr:col>
      <xdr:colOff>76200</xdr:colOff>
      <xdr:row>5</xdr:row>
      <xdr:rowOff>104775</xdr:rowOff>
    </xdr:from>
    <xdr:to>
      <xdr:col>4</xdr:col>
      <xdr:colOff>600075</xdr:colOff>
      <xdr:row>6</xdr:row>
      <xdr:rowOff>142875</xdr:rowOff>
    </xdr:to>
    <xdr:sp>
      <xdr:nvSpPr>
        <xdr:cNvPr id="9" name="Line 52"/>
        <xdr:cNvSpPr>
          <a:spLocks/>
        </xdr:cNvSpPr>
      </xdr:nvSpPr>
      <xdr:spPr>
        <a:xfrm flipH="1" flipV="1">
          <a:off x="1733550" y="1371600"/>
          <a:ext cx="19621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171450</xdr:rowOff>
    </xdr:from>
    <xdr:to>
      <xdr:col>5</xdr:col>
      <xdr:colOff>257175</xdr:colOff>
      <xdr:row>11</xdr:row>
      <xdr:rowOff>38100</xdr:rowOff>
    </xdr:to>
    <xdr:sp>
      <xdr:nvSpPr>
        <xdr:cNvPr id="10" name="Line 53"/>
        <xdr:cNvSpPr>
          <a:spLocks/>
        </xdr:cNvSpPr>
      </xdr:nvSpPr>
      <xdr:spPr>
        <a:xfrm flipH="1" flipV="1">
          <a:off x="1676400" y="2343150"/>
          <a:ext cx="228600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35</xdr:row>
      <xdr:rowOff>19050</xdr:rowOff>
    </xdr:from>
    <xdr:to>
      <xdr:col>9</xdr:col>
      <xdr:colOff>657225</xdr:colOff>
      <xdr:row>37</xdr:row>
      <xdr:rowOff>19050</xdr:rowOff>
    </xdr:to>
    <xdr:grpSp>
      <xdr:nvGrpSpPr>
        <xdr:cNvPr id="11" name="Group 87"/>
        <xdr:cNvGrpSpPr>
          <a:grpSpLocks/>
        </xdr:cNvGrpSpPr>
      </xdr:nvGrpSpPr>
      <xdr:grpSpPr>
        <a:xfrm>
          <a:off x="3543300" y="7362825"/>
          <a:ext cx="3514725" cy="1085850"/>
          <a:chOff x="373" y="537"/>
          <a:chExt cx="337" cy="114"/>
        </a:xfrm>
        <a:solidFill>
          <a:srgbClr val="FFFFFF"/>
        </a:solidFill>
      </xdr:grpSpPr>
      <xdr:sp>
        <xdr:nvSpPr>
          <xdr:cNvPr id="12" name="Rectangle 61"/>
          <xdr:cNvSpPr>
            <a:spLocks/>
          </xdr:cNvSpPr>
        </xdr:nvSpPr>
        <xdr:spPr>
          <a:xfrm>
            <a:off x="373" y="537"/>
            <a:ext cx="337" cy="1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compensation zero will occur at zsf * (double pole frequency).  Calculate CZ2 from:
</a:t>
            </a:r>
          </a:p>
        </xdr:txBody>
      </xdr:sp>
    </xdr:grpSp>
    <xdr:clientData/>
  </xdr:twoCellAnchor>
  <xdr:twoCellAnchor>
    <xdr:from>
      <xdr:col>2</xdr:col>
      <xdr:colOff>38100</xdr:colOff>
      <xdr:row>29</xdr:row>
      <xdr:rowOff>95250</xdr:rowOff>
    </xdr:from>
    <xdr:to>
      <xdr:col>4</xdr:col>
      <xdr:colOff>523875</xdr:colOff>
      <xdr:row>31</xdr:row>
      <xdr:rowOff>152400</xdr:rowOff>
    </xdr:to>
    <xdr:sp>
      <xdr:nvSpPr>
        <xdr:cNvPr id="14" name="Line 63"/>
        <xdr:cNvSpPr>
          <a:spLocks/>
        </xdr:cNvSpPr>
      </xdr:nvSpPr>
      <xdr:spPr>
        <a:xfrm flipH="1" flipV="1">
          <a:off x="1695450" y="6467475"/>
          <a:ext cx="192405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34</xdr:row>
      <xdr:rowOff>76200</xdr:rowOff>
    </xdr:from>
    <xdr:to>
      <xdr:col>5</xdr:col>
      <xdr:colOff>85725</xdr:colOff>
      <xdr:row>35</xdr:row>
      <xdr:rowOff>504825</xdr:rowOff>
    </xdr:to>
    <xdr:sp>
      <xdr:nvSpPr>
        <xdr:cNvPr id="15" name="Line 68"/>
        <xdr:cNvSpPr>
          <a:spLocks/>
        </xdr:cNvSpPr>
      </xdr:nvSpPr>
      <xdr:spPr>
        <a:xfrm flipH="1" flipV="1">
          <a:off x="1733550" y="7258050"/>
          <a:ext cx="205740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38</xdr:row>
      <xdr:rowOff>152400</xdr:rowOff>
    </xdr:from>
    <xdr:to>
      <xdr:col>4</xdr:col>
      <xdr:colOff>485775</xdr:colOff>
      <xdr:row>40</xdr:row>
      <xdr:rowOff>9525</xdr:rowOff>
    </xdr:to>
    <xdr:sp>
      <xdr:nvSpPr>
        <xdr:cNvPr id="16" name="Line 71"/>
        <xdr:cNvSpPr>
          <a:spLocks/>
        </xdr:cNvSpPr>
      </xdr:nvSpPr>
      <xdr:spPr>
        <a:xfrm flipH="1" flipV="1">
          <a:off x="1714500" y="8743950"/>
          <a:ext cx="18669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15</xdr:row>
      <xdr:rowOff>152400</xdr:rowOff>
    </xdr:from>
    <xdr:to>
      <xdr:col>4</xdr:col>
      <xdr:colOff>457200</xdr:colOff>
      <xdr:row>17</xdr:row>
      <xdr:rowOff>219075</xdr:rowOff>
    </xdr:to>
    <xdr:sp>
      <xdr:nvSpPr>
        <xdr:cNvPr id="17" name="TextBox 90"/>
        <xdr:cNvSpPr txBox="1">
          <a:spLocks noChangeArrowheads="1"/>
        </xdr:cNvSpPr>
      </xdr:nvSpPr>
      <xdr:spPr>
        <a:xfrm>
          <a:off x="1704975" y="3619500"/>
          <a:ext cx="18478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1" u="none" baseline="0">
              <a:latin typeface="Arial"/>
              <a:ea typeface="Arial"/>
              <a:cs typeface="Arial"/>
            </a:rPr>
            <a:t>f</a:t>
          </a:r>
          <a:r>
            <a:rPr lang="en-US" cap="none" sz="1000" b="0" i="0" u="none" baseline="0">
              <a:latin typeface="Arial"/>
              <a:ea typeface="Arial"/>
              <a:cs typeface="Arial"/>
            </a:rPr>
            <a:t>c is typically set at 1/5 to 1/10 of switching frequency </a:t>
          </a:r>
          <a:r>
            <a:rPr lang="en-US" cap="none" sz="1400" b="0" i="1" u="none" baseline="0">
              <a:latin typeface="Arial"/>
              <a:ea typeface="Arial"/>
              <a:cs typeface="Arial"/>
            </a:rPr>
            <a:t>f</a:t>
          </a:r>
          <a:r>
            <a:rPr lang="en-US" cap="none" sz="1000" b="0" i="0" u="none" baseline="0">
              <a:latin typeface="Arial"/>
              <a:ea typeface="Arial"/>
              <a:cs typeface="Arial"/>
            </a:rPr>
            <a:t>s </a:t>
          </a:r>
        </a:p>
      </xdr:txBody>
    </xdr:sp>
    <xdr:clientData/>
  </xdr:twoCellAnchor>
  <xdr:twoCellAnchor>
    <xdr:from>
      <xdr:col>4</xdr:col>
      <xdr:colOff>447675</xdr:colOff>
      <xdr:row>26</xdr:row>
      <xdr:rowOff>95250</xdr:rowOff>
    </xdr:from>
    <xdr:to>
      <xdr:col>9</xdr:col>
      <xdr:colOff>657225</xdr:colOff>
      <xdr:row>33</xdr:row>
      <xdr:rowOff>133350</xdr:rowOff>
    </xdr:to>
    <xdr:sp>
      <xdr:nvSpPr>
        <xdr:cNvPr id="18" name="TextBox 113"/>
        <xdr:cNvSpPr txBox="1">
          <a:spLocks noChangeArrowheads="1"/>
        </xdr:cNvSpPr>
      </xdr:nvSpPr>
      <xdr:spPr>
        <a:xfrm>
          <a:off x="3543300" y="5924550"/>
          <a:ext cx="3514725"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set fc to the desired value use the following equation and calculate RZ2 from:
   </a:t>
          </a:r>
        </a:p>
      </xdr:txBody>
    </xdr:sp>
    <xdr:clientData/>
  </xdr:twoCellAnchor>
  <xdr:twoCellAnchor>
    <xdr:from>
      <xdr:col>4</xdr:col>
      <xdr:colOff>457200</xdr:colOff>
      <xdr:row>39</xdr:row>
      <xdr:rowOff>0</xdr:rowOff>
    </xdr:from>
    <xdr:to>
      <xdr:col>9</xdr:col>
      <xdr:colOff>676275</xdr:colOff>
      <xdr:row>43</xdr:row>
      <xdr:rowOff>104775</xdr:rowOff>
    </xdr:to>
    <xdr:sp>
      <xdr:nvSpPr>
        <xdr:cNvPr id="19" name="TextBox 116"/>
        <xdr:cNvSpPr txBox="1">
          <a:spLocks noChangeArrowheads="1"/>
        </xdr:cNvSpPr>
      </xdr:nvSpPr>
      <xdr:spPr>
        <a:xfrm>
          <a:off x="3552825" y="8753475"/>
          <a:ext cx="3524250"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Set the first pole at the switching frequency of the converter by calculating CP1 as follows:</a:t>
          </a:r>
        </a:p>
      </xdr:txBody>
    </xdr:sp>
    <xdr:clientData/>
  </xdr:twoCellAnchor>
  <xdr:twoCellAnchor>
    <xdr:from>
      <xdr:col>4</xdr:col>
      <xdr:colOff>466725</xdr:colOff>
      <xdr:row>47</xdr:row>
      <xdr:rowOff>76200</xdr:rowOff>
    </xdr:from>
    <xdr:to>
      <xdr:col>9</xdr:col>
      <xdr:colOff>762000</xdr:colOff>
      <xdr:row>60</xdr:row>
      <xdr:rowOff>0</xdr:rowOff>
    </xdr:to>
    <xdr:sp>
      <xdr:nvSpPr>
        <xdr:cNvPr id="20" name="Rectangle 122"/>
        <xdr:cNvSpPr>
          <a:spLocks/>
        </xdr:cNvSpPr>
      </xdr:nvSpPr>
      <xdr:spPr>
        <a:xfrm>
          <a:off x="3562350" y="10506075"/>
          <a:ext cx="3600450" cy="2028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571500</xdr:colOff>
      <xdr:row>48</xdr:row>
      <xdr:rowOff>123825</xdr:rowOff>
    </xdr:from>
    <xdr:to>
      <xdr:col>9</xdr:col>
      <xdr:colOff>533400</xdr:colOff>
      <xdr:row>58</xdr:row>
      <xdr:rowOff>0</xdr:rowOff>
    </xdr:to>
    <xdr:pic>
      <xdr:nvPicPr>
        <xdr:cNvPr id="21" name="Picture 124"/>
        <xdr:cNvPicPr preferRelativeResize="1">
          <a:picLocks noChangeAspect="1"/>
        </xdr:cNvPicPr>
      </xdr:nvPicPr>
      <xdr:blipFill>
        <a:blip r:embed="rId2"/>
        <a:stretch>
          <a:fillRect/>
        </a:stretch>
      </xdr:blipFill>
      <xdr:spPr>
        <a:xfrm>
          <a:off x="3667125" y="10715625"/>
          <a:ext cx="3267075" cy="1495425"/>
        </a:xfrm>
        <a:prstGeom prst="rect">
          <a:avLst/>
        </a:prstGeom>
        <a:noFill/>
        <a:ln w="9525" cmpd="sng">
          <a:noFill/>
        </a:ln>
      </xdr:spPr>
    </xdr:pic>
    <xdr:clientData/>
  </xdr:twoCellAnchor>
  <xdr:twoCellAnchor>
    <xdr:from>
      <xdr:col>5</xdr:col>
      <xdr:colOff>238125</xdr:colOff>
      <xdr:row>14</xdr:row>
      <xdr:rowOff>0</xdr:rowOff>
    </xdr:from>
    <xdr:to>
      <xdr:col>9</xdr:col>
      <xdr:colOff>1095375</xdr:colOff>
      <xdr:row>24</xdr:row>
      <xdr:rowOff>95250</xdr:rowOff>
    </xdr:to>
    <xdr:sp>
      <xdr:nvSpPr>
        <xdr:cNvPr id="22" name="TextBox 125"/>
        <xdr:cNvSpPr txBox="1">
          <a:spLocks noChangeArrowheads="1"/>
        </xdr:cNvSpPr>
      </xdr:nvSpPr>
      <xdr:spPr>
        <a:xfrm>
          <a:off x="3943350" y="3305175"/>
          <a:ext cx="35528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ZSF Definition</a:t>
          </a:r>
          <a:r>
            <a:rPr lang="en-US" cap="none" sz="1000" b="0" i="0" u="none" baseline="0">
              <a:latin typeface="Arial"/>
              <a:ea typeface="Arial"/>
              <a:cs typeface="Arial"/>
            </a:rPr>
            <a:t>
Use the zero scale factor (ZSF) to determine where the compensation zero will occur with respect to the LC filter double pole.
</a:t>
          </a:r>
          <a:r>
            <a:rPr lang="en-US" cap="none" sz="1000" b="1" i="0" u="none" baseline="0">
              <a:latin typeface="Arial"/>
              <a:ea typeface="Arial"/>
              <a:cs typeface="Arial"/>
            </a:rPr>
            <a:t>Example</a:t>
          </a:r>
          <a:r>
            <a:rPr lang="en-US" cap="none" sz="1000" b="0" i="0" u="none" baseline="0">
              <a:latin typeface="Arial"/>
              <a:ea typeface="Arial"/>
              <a:cs typeface="Arial"/>
            </a:rPr>
            <a:t>:  with ZSF = 1 compensation zero and double pole are at the same frequency
</a:t>
          </a:r>
          <a:r>
            <a:rPr lang="en-US" cap="none" sz="1000" b="1" i="0" u="none" baseline="0">
              <a:latin typeface="Arial"/>
              <a:ea typeface="Arial"/>
              <a:cs typeface="Arial"/>
            </a:rPr>
            <a:t>Example</a:t>
          </a:r>
          <a:r>
            <a:rPr lang="en-US" cap="none" sz="1000" b="0" i="0" u="none" baseline="0">
              <a:latin typeface="Arial"/>
              <a:ea typeface="Arial"/>
              <a:cs typeface="Arial"/>
            </a:rPr>
            <a:t>:  with ZSF = 0.5 compensation zero is at half the frequency of the double pole
(</a:t>
          </a:r>
          <a:r>
            <a:rPr lang="en-US" cap="none" sz="1000" b="1" i="0" u="none" baseline="0">
              <a:latin typeface="Arial"/>
              <a:ea typeface="Arial"/>
              <a:cs typeface="Arial"/>
            </a:rPr>
            <a:t>Recommended values for ZSF are between 0.6 and 0.75</a:t>
          </a:r>
          <a:r>
            <a:rPr lang="en-US" cap="none" sz="1000" b="0" i="0" u="none" baseline="0">
              <a:latin typeface="Arial"/>
              <a:ea typeface="Arial"/>
              <a:cs typeface="Arial"/>
            </a:rPr>
            <a:t>)
Lower values for ZSF give enhanced stabilty, higher values give faster transient response.  Care must be taken with values of ZSF above 0.75 as they decrease the effective compensation and can lead to system instability.</a:t>
          </a:r>
        </a:p>
      </xdr:txBody>
    </xdr:sp>
    <xdr:clientData/>
  </xdr:twoCellAnchor>
  <xdr:twoCellAnchor>
    <xdr:from>
      <xdr:col>2</xdr:col>
      <xdr:colOff>38100</xdr:colOff>
      <xdr:row>13</xdr:row>
      <xdr:rowOff>28575</xdr:rowOff>
    </xdr:from>
    <xdr:to>
      <xdr:col>5</xdr:col>
      <xdr:colOff>228600</xdr:colOff>
      <xdr:row>15</xdr:row>
      <xdr:rowOff>66675</xdr:rowOff>
    </xdr:to>
    <xdr:sp>
      <xdr:nvSpPr>
        <xdr:cNvPr id="23" name="Line 127"/>
        <xdr:cNvSpPr>
          <a:spLocks/>
        </xdr:cNvSpPr>
      </xdr:nvSpPr>
      <xdr:spPr>
        <a:xfrm flipH="1" flipV="1">
          <a:off x="1695450" y="3171825"/>
          <a:ext cx="22383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
  <sheetViews>
    <sheetView tabSelected="1" view="pageBreakPreview" zoomScaleSheetLayoutView="100" workbookViewId="0" topLeftCell="A1">
      <selection activeCell="B72" sqref="B72"/>
    </sheetView>
  </sheetViews>
  <sheetFormatPr defaultColWidth="9.140625" defaultRowHeight="12.75"/>
  <cols>
    <col min="1" max="1" width="15.28125" style="1" customWidth="1"/>
    <col min="2" max="2" width="9.57421875" style="0" bestFit="1" customWidth="1"/>
    <col min="3" max="3" width="12.421875" style="0" customWidth="1"/>
    <col min="6" max="6" width="13.7109375" style="0" customWidth="1"/>
    <col min="7" max="7" width="8.421875" style="0" customWidth="1"/>
    <col min="10" max="10" width="31.421875" style="1" customWidth="1"/>
  </cols>
  <sheetData>
    <row r="1" ht="48.75" customHeight="1">
      <c r="B1" s="10" t="s">
        <v>27</v>
      </c>
    </row>
    <row r="2" ht="12.75"/>
    <row r="3" ht="12.75">
      <c r="H3" s="6"/>
    </row>
    <row r="4" spans="1:2" ht="12.75">
      <c r="A4" s="1" t="s">
        <v>3</v>
      </c>
      <c r="B4" s="3">
        <v>2.2</v>
      </c>
    </row>
    <row r="5" spans="1:8" ht="12.75">
      <c r="A5" s="1" t="s">
        <v>4</v>
      </c>
      <c r="B5" s="3">
        <v>100</v>
      </c>
      <c r="H5" s="6"/>
    </row>
    <row r="6" spans="1:2" ht="18">
      <c r="A6" s="7" t="s">
        <v>5</v>
      </c>
      <c r="B6" s="11">
        <f>1/((2*3.141592653589*((B4*10^-6*B5*10^-6)^0.5))*10^3)</f>
        <v>10.730224074292806</v>
      </c>
    </row>
    <row r="7" spans="2:6" ht="12.75">
      <c r="B7" s="1"/>
      <c r="F7" s="6"/>
    </row>
    <row r="8" ht="12.75"/>
    <row r="9" spans="1:2" ht="27.75" customHeight="1">
      <c r="A9" s="1" t="s">
        <v>6</v>
      </c>
      <c r="B9" s="3">
        <v>150</v>
      </c>
    </row>
    <row r="10" spans="1:2" ht="36">
      <c r="A10" s="7" t="s">
        <v>28</v>
      </c>
      <c r="B10" s="2">
        <f>1/((2*3.141592653589*B5*10^-6*B9*10^-3)*10^3)</f>
        <v>10.61032953946237</v>
      </c>
    </row>
    <row r="11" ht="12.75"/>
    <row r="12" spans="1:2" ht="12.75">
      <c r="A12" s="1" t="s">
        <v>7</v>
      </c>
      <c r="B12" s="3">
        <v>68.1</v>
      </c>
    </row>
    <row r="13" spans="1:3" ht="15">
      <c r="A13" s="1" t="s">
        <v>0</v>
      </c>
      <c r="B13" s="37">
        <v>0.6</v>
      </c>
      <c r="C13" s="14" t="s">
        <v>13</v>
      </c>
    </row>
    <row r="14" ht="12.75">
      <c r="B14" s="12"/>
    </row>
    <row r="17" spans="1:3" ht="18.75">
      <c r="A17" s="9" t="s">
        <v>8</v>
      </c>
      <c r="B17" s="3">
        <v>100</v>
      </c>
      <c r="C17" s="8"/>
    </row>
    <row r="18" spans="1:2" ht="18.75">
      <c r="A18" s="9" t="s">
        <v>9</v>
      </c>
      <c r="B18" s="3">
        <v>900</v>
      </c>
    </row>
    <row r="19" spans="1:2" ht="18.75">
      <c r="A19" s="9"/>
      <c r="B19" s="9"/>
    </row>
    <row r="20" spans="1:4" ht="27">
      <c r="A20" s="9"/>
      <c r="B20" s="9"/>
      <c r="C20" s="25" t="s">
        <v>26</v>
      </c>
      <c r="D20" s="26" t="s">
        <v>14</v>
      </c>
    </row>
    <row r="21" spans="2:4" ht="15" customHeight="1">
      <c r="B21" s="9"/>
      <c r="C21" s="23">
        <v>1</v>
      </c>
      <c r="D21" s="20" t="s">
        <v>16</v>
      </c>
    </row>
    <row r="22" spans="1:4" ht="15" customHeight="1">
      <c r="A22" s="16" t="s">
        <v>22</v>
      </c>
      <c r="B22" s="9"/>
      <c r="C22" s="23">
        <v>1</v>
      </c>
      <c r="D22" s="21" t="s">
        <v>18</v>
      </c>
    </row>
    <row r="23" spans="1:4" ht="15" customHeight="1">
      <c r="A23" s="17" t="s">
        <v>23</v>
      </c>
      <c r="B23" s="9"/>
      <c r="C23" s="23">
        <v>1</v>
      </c>
      <c r="D23" s="21" t="s">
        <v>20</v>
      </c>
    </row>
    <row r="24" spans="1:4" ht="15" customHeight="1">
      <c r="A24" s="17" t="s">
        <v>24</v>
      </c>
      <c r="B24" s="9"/>
      <c r="C24" s="23">
        <v>1.1</v>
      </c>
      <c r="D24" s="20" t="s">
        <v>15</v>
      </c>
    </row>
    <row r="25" spans="1:4" ht="15" customHeight="1">
      <c r="A25" s="18" t="s">
        <v>25</v>
      </c>
      <c r="B25" s="19" t="s">
        <v>15</v>
      </c>
      <c r="C25" s="23">
        <v>1.1</v>
      </c>
      <c r="D25" s="20" t="s">
        <v>17</v>
      </c>
    </row>
    <row r="26" spans="1:4" ht="15" customHeight="1">
      <c r="A26" s="15"/>
      <c r="C26" s="23">
        <v>1.1</v>
      </c>
      <c r="D26" s="21" t="s">
        <v>19</v>
      </c>
    </row>
    <row r="27" spans="3:4" ht="15" customHeight="1">
      <c r="C27" s="24">
        <v>1.1</v>
      </c>
      <c r="D27" s="22" t="s">
        <v>21</v>
      </c>
    </row>
    <row r="28" spans="1:2" ht="15" customHeight="1">
      <c r="A28" s="1" t="s">
        <v>1</v>
      </c>
      <c r="B28" s="13">
        <f>IF(OR(B25=D21,B25=D22,B25=D23),1,1.1)</f>
        <v>1.1</v>
      </c>
    </row>
    <row r="29" spans="1:2" ht="12.75">
      <c r="A29" s="1" t="s">
        <v>2</v>
      </c>
      <c r="B29" s="3">
        <v>12</v>
      </c>
    </row>
    <row r="30" spans="1:2" ht="12.75">
      <c r="A30" s="1" t="s">
        <v>10</v>
      </c>
      <c r="B30" s="27">
        <f>(B12*10^3*B28*6.283*B4*10^-6*B17*10^3)/(B29*B9*10^-3)/1000</f>
        <v>57.52505366666667</v>
      </c>
    </row>
    <row r="33" ht="12.75">
      <c r="A33"/>
    </row>
    <row r="34" ht="12.75">
      <c r="A34"/>
    </row>
    <row r="35" spans="1:9" ht="12.75">
      <c r="A35" s="1" t="s">
        <v>11</v>
      </c>
      <c r="B35" s="28">
        <f>10^12*1/(B13*B30*10^3*(1/((B4*10^-6*B5*10^-6)^0.5)))</f>
        <v>429.7373065811981</v>
      </c>
      <c r="G35" s="4"/>
      <c r="I35" s="1"/>
    </row>
    <row r="36" spans="7:10" ht="72.75" customHeight="1">
      <c r="G36" s="2"/>
      <c r="I36" s="2"/>
      <c r="J36" s="5"/>
    </row>
    <row r="37" ht="12.75">
      <c r="B37" s="2"/>
    </row>
    <row r="38" spans="2:7" ht="12.75">
      <c r="B38" s="2"/>
      <c r="G38" s="2"/>
    </row>
    <row r="39" spans="1:2" ht="12.75">
      <c r="A39" s="1" t="s">
        <v>12</v>
      </c>
      <c r="B39" s="28">
        <f>10^12/(6.283*B30*10^3*B18*10^3)</f>
        <v>3.0742090614076907</v>
      </c>
    </row>
    <row r="40" spans="2:9" ht="26.25" customHeight="1">
      <c r="B40" s="2"/>
      <c r="G40" s="4"/>
      <c r="I40" s="1"/>
    </row>
    <row r="41" spans="2:10" ht="29.25" customHeight="1">
      <c r="B41" s="2"/>
      <c r="G41" s="2"/>
      <c r="I41" s="2"/>
      <c r="J41" s="5"/>
    </row>
    <row r="42" ht="12.75">
      <c r="B42" s="2"/>
    </row>
    <row r="49" ht="12.75"/>
    <row r="50" spans="1:10" ht="12.75" customHeight="1">
      <c r="A50" s="29"/>
      <c r="B50" s="30"/>
      <c r="C50" s="30"/>
      <c r="D50" s="30"/>
      <c r="E50" s="30"/>
      <c r="F50" s="30"/>
      <c r="J50"/>
    </row>
    <row r="51" spans="1:10" ht="12.75" customHeight="1">
      <c r="A51" s="29"/>
      <c r="B51" s="33" t="s">
        <v>32</v>
      </c>
      <c r="C51" s="34">
        <f>B12</f>
        <v>68.1</v>
      </c>
      <c r="D51" s="34" t="s">
        <v>33</v>
      </c>
      <c r="E51" s="30"/>
      <c r="F51" s="31"/>
      <c r="J51"/>
    </row>
    <row r="52" spans="1:6" ht="12.75">
      <c r="A52" s="29"/>
      <c r="B52" s="34" t="s">
        <v>29</v>
      </c>
      <c r="C52" s="35">
        <f>B35</f>
        <v>429.7373065811981</v>
      </c>
      <c r="D52" s="34" t="s">
        <v>34</v>
      </c>
      <c r="E52" s="30"/>
      <c r="F52" s="31"/>
    </row>
    <row r="53" spans="1:6" ht="12.75" customHeight="1">
      <c r="A53" s="29"/>
      <c r="B53" s="34" t="s">
        <v>30</v>
      </c>
      <c r="C53" s="36">
        <f>B30</f>
        <v>57.52505366666667</v>
      </c>
      <c r="D53" s="34" t="s">
        <v>33</v>
      </c>
      <c r="E53" s="30"/>
      <c r="F53" s="30"/>
    </row>
    <row r="54" spans="1:10" ht="12.75">
      <c r="A54" s="29"/>
      <c r="B54" s="34" t="s">
        <v>31</v>
      </c>
      <c r="C54" s="38">
        <f>B39</f>
        <v>3.0742090614076907</v>
      </c>
      <c r="D54" s="34" t="s">
        <v>34</v>
      </c>
      <c r="E54" s="32"/>
      <c r="F54" s="30"/>
      <c r="J54"/>
    </row>
    <row r="55" spans="1:10" ht="12.75" customHeight="1">
      <c r="A55" s="29"/>
      <c r="B55" s="30"/>
      <c r="C55" s="30"/>
      <c r="D55" s="30"/>
      <c r="E55" s="30"/>
      <c r="F55" s="30"/>
      <c r="J55"/>
    </row>
    <row r="56" spans="1:6" ht="12.75">
      <c r="A56" s="29"/>
      <c r="B56" s="30"/>
      <c r="C56" s="30"/>
      <c r="D56" s="30"/>
      <c r="E56" s="30"/>
      <c r="F56" s="30"/>
    </row>
    <row r="57" spans="1:6" ht="12.75">
      <c r="A57" s="29"/>
      <c r="B57" s="30"/>
      <c r="C57" s="30"/>
      <c r="D57" s="30"/>
      <c r="E57" s="30"/>
      <c r="F57" s="31"/>
    </row>
    <row r="58" spans="1:6" ht="12.75">
      <c r="A58" s="29"/>
      <c r="B58" s="30"/>
      <c r="C58" s="30"/>
      <c r="D58" s="30"/>
      <c r="E58" s="30"/>
      <c r="F58" s="30"/>
    </row>
    <row r="59" spans="1:6" ht="12.75">
      <c r="A59" s="29"/>
      <c r="B59" s="30"/>
      <c r="C59" s="30"/>
      <c r="D59" s="30"/>
      <c r="E59" s="30"/>
      <c r="F59" s="30"/>
    </row>
    <row r="60" spans="1:10" ht="12.75">
      <c r="A60" s="29"/>
      <c r="B60" s="30"/>
      <c r="C60" s="32"/>
      <c r="D60" s="30"/>
      <c r="E60" s="30"/>
      <c r="F60" s="30"/>
      <c r="J60"/>
    </row>
    <row r="61" ht="12.75">
      <c r="J61"/>
    </row>
    <row r="62" ht="12.75">
      <c r="J62"/>
    </row>
  </sheetData>
  <dataValidations count="3">
    <dataValidation type="list" allowBlank="1" showInputMessage="1" showErrorMessage="1" promptTitle="   title here" prompt="input message here" sqref="J59">
      <formula1>$J$51:$J$57</formula1>
    </dataValidation>
    <dataValidation type="list" allowBlank="1" showInputMessage="1" showErrorMessage="1" promptTitle="Vramp Amplitude" prompt="Select the Sipex Controller that is being analyzed.  " sqref="B25">
      <formula1>$D$21:$D$27</formula1>
    </dataValidation>
    <dataValidation allowBlank="1" showErrorMessage="1" promptTitle="Vramp Amplitude" prompt="Select the Sipex Controller that is being analyzed.  " sqref="B28"/>
  </dataValidations>
  <printOptions/>
  <pageMargins left="0.75" right="0.75" top="1" bottom="1" header="0.5" footer="0.5"/>
  <pageSetup horizontalDpi="300" verticalDpi="300" orientation="portrait" scale="56" r:id="rId8"/>
  <rowBreaks count="1" manualBreakCount="1">
    <brk id="74" max="9" man="1"/>
  </rowBreaks>
  <drawing r:id="rId7"/>
  <legacyDrawing r:id="rId6"/>
  <oleObjects>
    <oleObject progId="Equation.3" shapeId="1614845" r:id="rId1"/>
    <oleObject progId="Equation.3" shapeId="1620158" r:id="rId2"/>
    <oleObject progId="Equation.3" shapeId="1788261" r:id="rId3"/>
    <oleObject progId="Equation.3" shapeId="1324962" r:id="rId4"/>
    <oleObject progId="Equation.3" shapeId="28314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Semiconductor</dc:creator>
  <cp:keywords/>
  <dc:description/>
  <cp:lastModifiedBy>dbaker</cp:lastModifiedBy>
  <cp:lastPrinted>2006-11-08T19:37:39Z</cp:lastPrinted>
  <dcterms:created xsi:type="dcterms:W3CDTF">2001-02-13T19:59:51Z</dcterms:created>
  <dcterms:modified xsi:type="dcterms:W3CDTF">2006-11-08T22:05:10Z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